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siko Kavtaradze\Desktop\ტენდერი _ რემონტი ფანჯიკიძე\"/>
    </mc:Choice>
  </mc:AlternateContent>
  <xr:revisionPtr revIDLastSave="0" documentId="13_ncr:1_{FF56B3DB-850B-4BAB-8D90-D13318EC8C9D}" xr6:coauthVersionLast="47" xr6:coauthVersionMax="47" xr10:uidLastSave="{00000000-0000-0000-0000-000000000000}"/>
  <bookViews>
    <workbookView xWindow="-108" yWindow="-108" windowWidth="23256" windowHeight="12576" xr2:uid="{A28AD19A-BCE9-9046-AB52-6523539CF761}"/>
  </bookViews>
  <sheets>
    <sheet name="სარემონტო _სამშენებლო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J10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50" i="3"/>
  <c r="J50" i="3"/>
  <c r="H51" i="3"/>
  <c r="J51" i="3"/>
  <c r="H49" i="3"/>
  <c r="J49" i="3"/>
  <c r="H11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0" i="3"/>
  <c r="F51" i="3"/>
  <c r="F4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J11" i="3"/>
  <c r="K41" i="3" l="1"/>
  <c r="K33" i="3"/>
  <c r="K18" i="3"/>
  <c r="K50" i="3"/>
  <c r="K44" i="3"/>
  <c r="K36" i="3"/>
  <c r="K28" i="3"/>
  <c r="K19" i="3"/>
  <c r="K32" i="3"/>
  <c r="K12" i="3"/>
  <c r="K31" i="3"/>
  <c r="K39" i="3"/>
  <c r="K10" i="3"/>
  <c r="K22" i="3"/>
  <c r="K47" i="3"/>
  <c r="K43" i="3"/>
  <c r="K35" i="3"/>
  <c r="K27" i="3"/>
  <c r="K48" i="3"/>
  <c r="K40" i="3"/>
  <c r="K23" i="3"/>
  <c r="K15" i="3"/>
  <c r="K17" i="3"/>
  <c r="K51" i="3"/>
  <c r="K45" i="3"/>
  <c r="K37" i="3"/>
  <c r="K29" i="3"/>
  <c r="K24" i="3"/>
  <c r="K16" i="3"/>
  <c r="F52" i="3"/>
  <c r="K38" i="3"/>
  <c r="K30" i="3"/>
  <c r="K49" i="3"/>
  <c r="K26" i="3"/>
  <c r="K21" i="3"/>
  <c r="K14" i="3"/>
  <c r="K46" i="3"/>
  <c r="K25" i="3"/>
  <c r="K20" i="3"/>
  <c r="K13" i="3"/>
  <c r="K42" i="3"/>
  <c r="K34" i="3"/>
  <c r="K11" i="3"/>
  <c r="J52" i="3"/>
  <c r="H52" i="3"/>
  <c r="H53" i="3" s="1"/>
  <c r="H54" i="3" s="1"/>
  <c r="K52" i="3" l="1"/>
  <c r="K53" i="3" s="1"/>
  <c r="K54" i="3" s="1"/>
  <c r="I5" i="3" s="1"/>
</calcChain>
</file>

<file path=xl/sharedStrings.xml><?xml version="1.0" encoding="utf-8"?>
<sst xmlns="http://schemas.openxmlformats.org/spreadsheetml/2006/main" count="111" uniqueCount="64">
  <si>
    <t>#</t>
  </si>
  <si>
    <t>აგურის კედლების (ტიხრების) დემონტაჟი</t>
  </si>
  <si>
    <t>მ.3.</t>
  </si>
  <si>
    <t>მ.2.</t>
  </si>
  <si>
    <t>სატიხრე პროფილები</t>
  </si>
  <si>
    <t>გრძ.მ.</t>
  </si>
  <si>
    <t>ც.</t>
  </si>
  <si>
    <t>კაფელის დემონტაჟი სანკვანძებიდან</t>
  </si>
  <si>
    <t>კედლების და იატაკების მოპირკეთება კერამიკული ფილებით</t>
  </si>
  <si>
    <t>წებოცემენტი</t>
  </si>
  <si>
    <t>კგ.</t>
  </si>
  <si>
    <t>მოჭიმვის მოწყობა იატაკზე</t>
  </si>
  <si>
    <t>უნიტაზის და ნიჟარის მოწყობა</t>
  </si>
  <si>
    <t>კედლების დამუშავება,შეღებვა</t>
  </si>
  <si>
    <t>გრუნტი</t>
  </si>
  <si>
    <t>საგოზავი შპაკლი</t>
  </si>
  <si>
    <t>ჭერების დამუშავება,შეღებვა</t>
  </si>
  <si>
    <t>ქაღალდის სკოჩი</t>
  </si>
  <si>
    <t>კიბის უჯერედის შეღებვა</t>
  </si>
  <si>
    <t>მოაჯირის შეღებვა</t>
  </si>
  <si>
    <t>კიბის მარშების შეღებვა</t>
  </si>
  <si>
    <t>კიბის საფეხურების რემონტი</t>
  </si>
  <si>
    <t>იატაკების დემონტაჟი (ლამინატი)</t>
  </si>
  <si>
    <t>ახალი იატაკების მოწყობა (ლამინატი)</t>
  </si>
  <si>
    <t>სამშენებლო ნარჩენების შეგროვება და გამოტანა</t>
  </si>
  <si>
    <t>თაბ/მუყაოს ფილები</t>
  </si>
  <si>
    <t>კერამიკული ფილები (საშუალო ხარისხის)</t>
  </si>
  <si>
    <t>კედლის ლესვა ქვ/ც ხსნარით</t>
  </si>
  <si>
    <t>ქვ/ცემენტის ხსნარი</t>
  </si>
  <si>
    <t>კომპლ.</t>
  </si>
  <si>
    <t>ერთ.</t>
  </si>
  <si>
    <t>ტ.</t>
  </si>
  <si>
    <t xml:space="preserve"> satendero moTxovna M #1</t>
  </si>
  <si>
    <t xml:space="preserve">saxarjT. Rirebuleba </t>
  </si>
  <si>
    <t>lari</t>
  </si>
  <si>
    <t>ivseba Semsrulebeli kompaniis mier</t>
  </si>
  <si>
    <t>jami</t>
  </si>
  <si>
    <t xml:space="preserve">samuSaoebis, resursebis dasaxeleba
 xarisxis ganmsazRvreli detalebi </t>
  </si>
  <si>
    <t>raodenoba</t>
  </si>
  <si>
    <t>masalis xarji, lari</t>
  </si>
  <si>
    <t>Sromis anazRaureba, lari</t>
  </si>
  <si>
    <t>transporti, lari</t>
  </si>
  <si>
    <t>erT.fasi</t>
  </si>
  <si>
    <t>6=4*5</t>
  </si>
  <si>
    <t>8=4*7</t>
  </si>
  <si>
    <t>10=4*9</t>
  </si>
  <si>
    <t>11=6+8+10</t>
  </si>
  <si>
    <t>sul jami</t>
  </si>
  <si>
    <t>d.R.g. 18%</t>
  </si>
  <si>
    <t>sul saxarjTaRricxvo Rirebuleba</t>
  </si>
  <si>
    <t>ქვაბამბა (სისქე 5 სმ)</t>
  </si>
  <si>
    <t>კუთხის პროფილი "კნაუფ"</t>
  </si>
  <si>
    <t>საღებავი "კაპაროლი"</t>
  </si>
  <si>
    <t>ganz. erT</t>
  </si>
  <si>
    <t>obieqtis dasaxeleba: ა.ა.ი.პ.საქართველოს საზოგად.საქმ.ინსტიტუტის ახალი ფართის რემონტი</t>
  </si>
  <si>
    <r>
      <t>obieqtis misamarTi: q. Tbilisi, გ.ფანჯიკიძის</t>
    </r>
    <r>
      <rPr>
        <b/>
        <sz val="9"/>
        <rFont val="Sylfaen"/>
        <family val="1"/>
      </rPr>
      <t xml:space="preserve"> N </t>
    </r>
    <r>
      <rPr>
        <b/>
        <sz val="9"/>
        <rFont val="AcadNusx"/>
      </rPr>
      <t>1. შ.პ.ს. "ხელოვნების ცენტრი"</t>
    </r>
  </si>
  <si>
    <t>ელექტროქსელების შემოწმება-შეკეთება</t>
  </si>
  <si>
    <t xml:space="preserve">შენობის სრულად დალაგება და დასუფთავება </t>
  </si>
  <si>
    <t xml:space="preserve">საღებავი "კაპაროლი" </t>
  </si>
  <si>
    <t>ტიხრების მოწყობა თაბ/მუყაოს ორმაგი ფილით</t>
  </si>
  <si>
    <t>უნიტაზი,ნიჟარა,შემრევი და სარკე (შ.შ.მ.პ.)</t>
  </si>
  <si>
    <t>ლამინირებული იატაკის ფილები (საშუალო ხარისხის)</t>
  </si>
  <si>
    <t>პლინტუსების მოწყობა "პვხ" ფურნიტურით</t>
  </si>
  <si>
    <t>მეტალოპლასტმასის ფანჯარა (1.50 მ2 * 0.50 მ2)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</si>
</sst>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cadNusx"/>
    </font>
    <font>
      <b/>
      <sz val="9"/>
      <name val="Sylfaen"/>
      <family val="1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b/>
      <i/>
      <sz val="9"/>
      <name val="AcadNusx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1" fontId="2" fillId="0" borderId="0" xfId="1" applyNumberFormat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/>
    </xf>
    <xf numFmtId="1" fontId="5" fillId="0" borderId="2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vertical="center"/>
    </xf>
    <xf numFmtId="2" fontId="5" fillId="0" borderId="3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5" fillId="0" borderId="0" xfId="1" applyFont="1"/>
    <xf numFmtId="0" fontId="2" fillId="3" borderId="2" xfId="1" applyFont="1" applyFill="1" applyBorder="1" applyAlignment="1">
      <alignment horizontal="left" vertical="center" wrapText="1"/>
    </xf>
    <xf numFmtId="2" fontId="7" fillId="3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/>
    </xf>
    <xf numFmtId="2" fontId="9" fillId="0" borderId="2" xfId="1" applyNumberFormat="1" applyFont="1" applyBorder="1" applyAlignment="1">
      <alignment horizontal="center" vertical="center"/>
    </xf>
    <xf numFmtId="0" fontId="2" fillId="0" borderId="0" xfId="1" applyFont="1"/>
    <xf numFmtId="2" fontId="2" fillId="0" borderId="0" xfId="1" applyNumberFormat="1" applyFont="1"/>
    <xf numFmtId="2" fontId="10" fillId="0" borderId="0" xfId="1" applyNumberFormat="1" applyFont="1"/>
    <xf numFmtId="0" fontId="10" fillId="0" borderId="0" xfId="1" applyFont="1"/>
    <xf numFmtId="0" fontId="2" fillId="0" borderId="0" xfId="1" applyFont="1" applyAlignment="1">
      <alignment horizontal="center"/>
    </xf>
    <xf numFmtId="2" fontId="5" fillId="0" borderId="0" xfId="1" applyNumberFormat="1" applyFont="1"/>
    <xf numFmtId="0" fontId="2" fillId="0" borderId="0" xfId="1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2" fillId="3" borderId="8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2" fontId="2" fillId="3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2" fontId="2" fillId="3" borderId="2" xfId="1" applyNumberFormat="1" applyFont="1" applyFill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1" fontId="5" fillId="3" borderId="2" xfId="1" applyNumberFormat="1" applyFont="1" applyFill="1" applyBorder="1" applyAlignment="1">
      <alignment horizontal="center" vertical="center"/>
    </xf>
    <xf numFmtId="1" fontId="5" fillId="3" borderId="3" xfId="1" applyNumberFormat="1" applyFont="1" applyFill="1" applyBorder="1" applyAlignment="1">
      <alignment horizontal="center" vertical="center"/>
    </xf>
    <xf numFmtId="43" fontId="2" fillId="2" borderId="2" xfId="2" applyFont="1" applyFill="1" applyBorder="1" applyAlignment="1">
      <alignment horizontal="left"/>
    </xf>
    <xf numFmtId="43" fontId="2" fillId="2" borderId="2" xfId="2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2" fontId="2" fillId="3" borderId="6" xfId="1" applyNumberFormat="1" applyFont="1" applyFill="1" applyBorder="1" applyAlignment="1">
      <alignment horizontal="center" vertical="center"/>
    </xf>
    <xf numFmtId="2" fontId="2" fillId="3" borderId="7" xfId="1" applyNumberFormat="1" applyFont="1" applyFill="1" applyBorder="1" applyAlignment="1">
      <alignment horizontal="center" vertical="center"/>
    </xf>
    <xf numFmtId="2" fontId="2" fillId="3" borderId="8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36CB799F-02AC-4E4C-8422-CE5351698625}"/>
  </cellStyles>
  <dxfs count="0"/>
  <tableStyles count="0" defaultTableStyle="TableStyleMedium2" defaultPivotStyle="PivotStyleLight16"/>
  <colors>
    <mruColors>
      <color rgb="FF31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DFD4-2BBC-42B6-AEAC-A9F7C7767D7E}">
  <sheetPr>
    <pageSetUpPr fitToPage="1"/>
  </sheetPr>
  <dimension ref="A2:K57"/>
  <sheetViews>
    <sheetView tabSelected="1" topLeftCell="A35" zoomScale="90" zoomScaleNormal="90" workbookViewId="0">
      <selection activeCell="B63" sqref="B63"/>
    </sheetView>
  </sheetViews>
  <sheetFormatPr defaultColWidth="62.59765625" defaultRowHeight="12" x14ac:dyDescent="0.25"/>
  <cols>
    <col min="1" max="1" width="2.5" style="9" customWidth="1"/>
    <col min="2" max="2" width="54" style="9" bestFit="1" customWidth="1"/>
    <col min="3" max="3" width="9.5" style="9" bestFit="1" customWidth="1"/>
    <col min="4" max="4" width="10.09765625" style="9" bestFit="1" customWidth="1"/>
    <col min="5" max="5" width="8.69921875" style="9" bestFit="1" customWidth="1"/>
    <col min="6" max="6" width="8.296875" style="9" customWidth="1"/>
    <col min="7" max="7" width="8.69921875" style="9" bestFit="1" customWidth="1"/>
    <col min="8" max="8" width="5.19921875" style="25" bestFit="1" customWidth="1"/>
    <col min="9" max="9" width="10.8984375" style="9" customWidth="1"/>
    <col min="10" max="10" width="6" style="9" bestFit="1" customWidth="1"/>
    <col min="11" max="11" width="8.796875" style="25" bestFit="1" customWidth="1"/>
    <col min="12" max="16384" width="62.59765625" style="9"/>
  </cols>
  <sheetData>
    <row r="2" spans="1:11" ht="12.6" x14ac:dyDescent="0.2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23" customFormat="1" ht="12.6" x14ac:dyDescent="0.3">
      <c r="A3" s="9"/>
      <c r="B3" s="50" t="s">
        <v>54</v>
      </c>
      <c r="C3" s="50"/>
      <c r="D3" s="50"/>
      <c r="E3" s="50"/>
      <c r="F3" s="50"/>
      <c r="G3" s="20"/>
      <c r="H3" s="21"/>
      <c r="I3" s="20"/>
      <c r="J3" s="20"/>
      <c r="K3" s="22"/>
    </row>
    <row r="4" spans="1:11" ht="12.6" x14ac:dyDescent="0.3">
      <c r="A4" s="20"/>
      <c r="B4" s="50" t="s">
        <v>55</v>
      </c>
      <c r="C4" s="50"/>
      <c r="D4" s="50"/>
      <c r="E4" s="50"/>
      <c r="F4" s="50"/>
      <c r="G4" s="20"/>
      <c r="H4" s="21"/>
      <c r="I4" s="24"/>
    </row>
    <row r="5" spans="1:11" ht="12.6" x14ac:dyDescent="0.25">
      <c r="A5" s="26"/>
      <c r="B5" s="26"/>
      <c r="C5" s="26"/>
      <c r="D5" s="26"/>
      <c r="E5" s="26"/>
      <c r="F5" s="51" t="s">
        <v>33</v>
      </c>
      <c r="G5" s="51"/>
      <c r="H5" s="51"/>
      <c r="I5" s="1">
        <f>K54</f>
        <v>0</v>
      </c>
      <c r="J5" s="26" t="s">
        <v>34</v>
      </c>
      <c r="K5" s="27"/>
    </row>
    <row r="6" spans="1:11" ht="12.6" x14ac:dyDescent="0.25">
      <c r="A6" s="28"/>
      <c r="B6" s="47"/>
      <c r="C6" s="52"/>
      <c r="D6" s="48"/>
      <c r="E6" s="45" t="s">
        <v>35</v>
      </c>
      <c r="F6" s="53"/>
      <c r="G6" s="53"/>
      <c r="H6" s="53"/>
      <c r="I6" s="53"/>
      <c r="J6" s="46"/>
      <c r="K6" s="54" t="s">
        <v>36</v>
      </c>
    </row>
    <row r="7" spans="1:11" ht="39.6" customHeight="1" x14ac:dyDescent="0.25">
      <c r="A7" s="29" t="s">
        <v>0</v>
      </c>
      <c r="B7" s="43" t="s">
        <v>37</v>
      </c>
      <c r="C7" s="43" t="s">
        <v>53</v>
      </c>
      <c r="D7" s="43" t="s">
        <v>38</v>
      </c>
      <c r="E7" s="45" t="s">
        <v>39</v>
      </c>
      <c r="F7" s="46"/>
      <c r="G7" s="45" t="s">
        <v>40</v>
      </c>
      <c r="H7" s="46"/>
      <c r="I7" s="47" t="s">
        <v>41</v>
      </c>
      <c r="J7" s="48"/>
      <c r="K7" s="55"/>
    </row>
    <row r="8" spans="1:11" ht="12.6" x14ac:dyDescent="0.25">
      <c r="A8" s="30"/>
      <c r="B8" s="44"/>
      <c r="C8" s="44"/>
      <c r="D8" s="44"/>
      <c r="E8" s="31" t="s">
        <v>42</v>
      </c>
      <c r="F8" s="32" t="s">
        <v>36</v>
      </c>
      <c r="G8" s="31" t="s">
        <v>42</v>
      </c>
      <c r="H8" s="33" t="s">
        <v>36</v>
      </c>
      <c r="I8" s="32" t="s">
        <v>42</v>
      </c>
      <c r="J8" s="34" t="s">
        <v>36</v>
      </c>
      <c r="K8" s="56"/>
    </row>
    <row r="9" spans="1:11" ht="12.6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 t="s">
        <v>43</v>
      </c>
      <c r="G9" s="32">
        <v>7</v>
      </c>
      <c r="H9" s="35" t="s">
        <v>44</v>
      </c>
      <c r="I9" s="32">
        <v>9</v>
      </c>
      <c r="J9" s="32" t="s">
        <v>45</v>
      </c>
      <c r="K9" s="35" t="s">
        <v>46</v>
      </c>
    </row>
    <row r="10" spans="1:11" ht="12.6" x14ac:dyDescent="0.3">
      <c r="A10" s="14">
        <v>1</v>
      </c>
      <c r="B10" s="12" t="s">
        <v>1</v>
      </c>
      <c r="C10" s="18" t="s">
        <v>2</v>
      </c>
      <c r="D10" s="41">
        <v>17</v>
      </c>
      <c r="E10" s="13">
        <v>0</v>
      </c>
      <c r="F10" s="14">
        <f t="shared" ref="F10:F51" si="0">E10*D10</f>
        <v>0</v>
      </c>
      <c r="G10" s="13">
        <v>0</v>
      </c>
      <c r="H10" s="15">
        <f>G10*D10</f>
        <v>0</v>
      </c>
      <c r="I10" s="13">
        <v>0</v>
      </c>
      <c r="J10" s="16">
        <f t="shared" ref="J10" si="1">I10*D10</f>
        <v>0</v>
      </c>
      <c r="K10" s="19">
        <f t="shared" ref="K10:K51" si="2">F10+H10+J10</f>
        <v>0</v>
      </c>
    </row>
    <row r="11" spans="1:11" ht="12.6" x14ac:dyDescent="0.25">
      <c r="A11" s="14">
        <v>2</v>
      </c>
      <c r="B11" s="12" t="s">
        <v>59</v>
      </c>
      <c r="C11" s="17" t="s">
        <v>3</v>
      </c>
      <c r="D11" s="42">
        <v>75</v>
      </c>
      <c r="E11" s="13">
        <v>0</v>
      </c>
      <c r="F11" s="14">
        <f t="shared" si="0"/>
        <v>0</v>
      </c>
      <c r="G11" s="13">
        <v>0</v>
      </c>
      <c r="H11" s="15">
        <f>G11*D11</f>
        <v>0</v>
      </c>
      <c r="I11" s="13">
        <v>0</v>
      </c>
      <c r="J11" s="16">
        <f t="shared" ref="J11" si="3">I11*D11</f>
        <v>0</v>
      </c>
      <c r="K11" s="19">
        <f t="shared" si="2"/>
        <v>0</v>
      </c>
    </row>
    <row r="12" spans="1:11" ht="12.6" x14ac:dyDescent="0.25">
      <c r="A12" s="14">
        <v>3</v>
      </c>
      <c r="B12" s="12" t="s">
        <v>25</v>
      </c>
      <c r="C12" s="17" t="s">
        <v>3</v>
      </c>
      <c r="D12" s="42">
        <v>150</v>
      </c>
      <c r="E12" s="13">
        <v>0</v>
      </c>
      <c r="F12" s="14">
        <f t="shared" si="0"/>
        <v>0</v>
      </c>
      <c r="G12" s="13">
        <v>0</v>
      </c>
      <c r="H12" s="15">
        <f t="shared" ref="H12:H51" si="4">G12*D12</f>
        <v>0</v>
      </c>
      <c r="I12" s="13">
        <v>0</v>
      </c>
      <c r="J12" s="16">
        <f t="shared" ref="J12:J51" si="5">I12*D12</f>
        <v>0</v>
      </c>
      <c r="K12" s="19">
        <f t="shared" si="2"/>
        <v>0</v>
      </c>
    </row>
    <row r="13" spans="1:11" ht="12.6" x14ac:dyDescent="0.25">
      <c r="A13" s="14">
        <v>4</v>
      </c>
      <c r="B13" s="12" t="s">
        <v>4</v>
      </c>
      <c r="C13" s="17" t="s">
        <v>5</v>
      </c>
      <c r="D13" s="42">
        <v>155</v>
      </c>
      <c r="E13" s="13">
        <v>0</v>
      </c>
      <c r="F13" s="14">
        <f t="shared" si="0"/>
        <v>0</v>
      </c>
      <c r="G13" s="13">
        <v>0</v>
      </c>
      <c r="H13" s="15">
        <f t="shared" si="4"/>
        <v>0</v>
      </c>
      <c r="I13" s="13">
        <v>0</v>
      </c>
      <c r="J13" s="16">
        <f t="shared" si="5"/>
        <v>0</v>
      </c>
      <c r="K13" s="19">
        <f t="shared" si="2"/>
        <v>0</v>
      </c>
    </row>
    <row r="14" spans="1:11" ht="12.6" x14ac:dyDescent="0.25">
      <c r="A14" s="14">
        <v>5</v>
      </c>
      <c r="B14" s="12" t="s">
        <v>50</v>
      </c>
      <c r="C14" s="17" t="s">
        <v>3</v>
      </c>
      <c r="D14" s="42">
        <v>75</v>
      </c>
      <c r="E14" s="13">
        <v>0</v>
      </c>
      <c r="F14" s="14">
        <f t="shared" si="0"/>
        <v>0</v>
      </c>
      <c r="G14" s="13">
        <v>0</v>
      </c>
      <c r="H14" s="15">
        <f t="shared" si="4"/>
        <v>0</v>
      </c>
      <c r="I14" s="13">
        <v>0</v>
      </c>
      <c r="J14" s="16">
        <f t="shared" si="5"/>
        <v>0</v>
      </c>
      <c r="K14" s="19">
        <f t="shared" si="2"/>
        <v>0</v>
      </c>
    </row>
    <row r="15" spans="1:11" ht="12.6" x14ac:dyDescent="0.25">
      <c r="A15" s="14">
        <v>6</v>
      </c>
      <c r="B15" s="12" t="s">
        <v>7</v>
      </c>
      <c r="C15" s="17" t="s">
        <v>3</v>
      </c>
      <c r="D15" s="42">
        <v>65</v>
      </c>
      <c r="E15" s="13">
        <v>0</v>
      </c>
      <c r="F15" s="14">
        <f t="shared" si="0"/>
        <v>0</v>
      </c>
      <c r="G15" s="13">
        <v>0</v>
      </c>
      <c r="H15" s="15">
        <f t="shared" si="4"/>
        <v>0</v>
      </c>
      <c r="I15" s="13">
        <v>0</v>
      </c>
      <c r="J15" s="16">
        <f t="shared" si="5"/>
        <v>0</v>
      </c>
      <c r="K15" s="19">
        <f t="shared" si="2"/>
        <v>0</v>
      </c>
    </row>
    <row r="16" spans="1:11" ht="12.6" x14ac:dyDescent="0.25">
      <c r="A16" s="14">
        <v>7</v>
      </c>
      <c r="B16" s="12" t="s">
        <v>8</v>
      </c>
      <c r="C16" s="17" t="s">
        <v>3</v>
      </c>
      <c r="D16" s="42">
        <v>65</v>
      </c>
      <c r="E16" s="13">
        <v>0</v>
      </c>
      <c r="F16" s="14">
        <f t="shared" si="0"/>
        <v>0</v>
      </c>
      <c r="G16" s="13">
        <v>0</v>
      </c>
      <c r="H16" s="15">
        <f t="shared" si="4"/>
        <v>0</v>
      </c>
      <c r="I16" s="13">
        <v>0</v>
      </c>
      <c r="J16" s="16">
        <f t="shared" si="5"/>
        <v>0</v>
      </c>
      <c r="K16" s="19">
        <f t="shared" si="2"/>
        <v>0</v>
      </c>
    </row>
    <row r="17" spans="1:11" ht="12.6" x14ac:dyDescent="0.25">
      <c r="A17" s="14">
        <v>8</v>
      </c>
      <c r="B17" s="12" t="s">
        <v>26</v>
      </c>
      <c r="C17" s="17" t="s">
        <v>3</v>
      </c>
      <c r="D17" s="42">
        <v>68</v>
      </c>
      <c r="E17" s="13">
        <v>0</v>
      </c>
      <c r="F17" s="14">
        <f t="shared" si="0"/>
        <v>0</v>
      </c>
      <c r="G17" s="13">
        <v>0</v>
      </c>
      <c r="H17" s="15">
        <f t="shared" si="4"/>
        <v>0</v>
      </c>
      <c r="I17" s="13">
        <v>0</v>
      </c>
      <c r="J17" s="16">
        <f t="shared" si="5"/>
        <v>0</v>
      </c>
      <c r="K17" s="19">
        <f t="shared" si="2"/>
        <v>0</v>
      </c>
    </row>
    <row r="18" spans="1:11" ht="12.6" x14ac:dyDescent="0.25">
      <c r="A18" s="14">
        <v>9</v>
      </c>
      <c r="B18" s="12" t="s">
        <v>9</v>
      </c>
      <c r="C18" s="17" t="s">
        <v>10</v>
      </c>
      <c r="D18" s="42">
        <v>200</v>
      </c>
      <c r="E18" s="13">
        <v>0</v>
      </c>
      <c r="F18" s="14">
        <f t="shared" si="0"/>
        <v>0</v>
      </c>
      <c r="G18" s="13">
        <v>0</v>
      </c>
      <c r="H18" s="15">
        <f t="shared" si="4"/>
        <v>0</v>
      </c>
      <c r="I18" s="13">
        <v>0</v>
      </c>
      <c r="J18" s="16">
        <f t="shared" si="5"/>
        <v>0</v>
      </c>
      <c r="K18" s="19">
        <f t="shared" si="2"/>
        <v>0</v>
      </c>
    </row>
    <row r="19" spans="1:11" ht="12.6" x14ac:dyDescent="0.25">
      <c r="A19" s="14">
        <v>10</v>
      </c>
      <c r="B19" s="12" t="s">
        <v>27</v>
      </c>
      <c r="C19" s="17" t="s">
        <v>3</v>
      </c>
      <c r="D19" s="42">
        <v>40</v>
      </c>
      <c r="E19" s="13">
        <v>0</v>
      </c>
      <c r="F19" s="14">
        <f t="shared" si="0"/>
        <v>0</v>
      </c>
      <c r="G19" s="13">
        <v>0</v>
      </c>
      <c r="H19" s="15">
        <f t="shared" si="4"/>
        <v>0</v>
      </c>
      <c r="I19" s="13">
        <v>0</v>
      </c>
      <c r="J19" s="16">
        <f t="shared" si="5"/>
        <v>0</v>
      </c>
      <c r="K19" s="19">
        <f t="shared" si="2"/>
        <v>0</v>
      </c>
    </row>
    <row r="20" spans="1:11" ht="12.6" x14ac:dyDescent="0.25">
      <c r="A20" s="14">
        <v>11</v>
      </c>
      <c r="B20" s="12" t="s">
        <v>28</v>
      </c>
      <c r="C20" s="17" t="s">
        <v>2</v>
      </c>
      <c r="D20" s="42">
        <v>1.3</v>
      </c>
      <c r="E20" s="13">
        <v>0</v>
      </c>
      <c r="F20" s="14">
        <f t="shared" si="0"/>
        <v>0</v>
      </c>
      <c r="G20" s="13">
        <v>0</v>
      </c>
      <c r="H20" s="15">
        <f t="shared" si="4"/>
        <v>0</v>
      </c>
      <c r="I20" s="13">
        <v>0</v>
      </c>
      <c r="J20" s="16">
        <f t="shared" si="5"/>
        <v>0</v>
      </c>
      <c r="K20" s="19">
        <f t="shared" si="2"/>
        <v>0</v>
      </c>
    </row>
    <row r="21" spans="1:11" ht="12.6" x14ac:dyDescent="0.25">
      <c r="A21" s="14">
        <v>12</v>
      </c>
      <c r="B21" s="12" t="s">
        <v>11</v>
      </c>
      <c r="C21" s="17" t="s">
        <v>3</v>
      </c>
      <c r="D21" s="42">
        <v>25</v>
      </c>
      <c r="E21" s="13">
        <v>0</v>
      </c>
      <c r="F21" s="14">
        <f t="shared" si="0"/>
        <v>0</v>
      </c>
      <c r="G21" s="13">
        <v>0</v>
      </c>
      <c r="H21" s="15">
        <f t="shared" si="4"/>
        <v>0</v>
      </c>
      <c r="I21" s="13">
        <v>0</v>
      </c>
      <c r="J21" s="16">
        <f t="shared" si="5"/>
        <v>0</v>
      </c>
      <c r="K21" s="19">
        <f t="shared" si="2"/>
        <v>0</v>
      </c>
    </row>
    <row r="22" spans="1:11" ht="12.6" x14ac:dyDescent="0.25">
      <c r="A22" s="14">
        <v>13</v>
      </c>
      <c r="B22" s="12" t="s">
        <v>28</v>
      </c>
      <c r="C22" s="17" t="s">
        <v>2</v>
      </c>
      <c r="D22" s="42">
        <v>0.25</v>
      </c>
      <c r="E22" s="13">
        <v>0</v>
      </c>
      <c r="F22" s="14">
        <f t="shared" si="0"/>
        <v>0</v>
      </c>
      <c r="G22" s="13">
        <v>0</v>
      </c>
      <c r="H22" s="15">
        <f t="shared" si="4"/>
        <v>0</v>
      </c>
      <c r="I22" s="13">
        <v>0</v>
      </c>
      <c r="J22" s="16">
        <f t="shared" si="5"/>
        <v>0</v>
      </c>
      <c r="K22" s="19">
        <f t="shared" si="2"/>
        <v>0</v>
      </c>
    </row>
    <row r="23" spans="1:11" ht="12.6" x14ac:dyDescent="0.25">
      <c r="A23" s="14">
        <v>14</v>
      </c>
      <c r="B23" s="12" t="s">
        <v>12</v>
      </c>
      <c r="C23" s="17" t="s">
        <v>29</v>
      </c>
      <c r="D23" s="42">
        <v>3</v>
      </c>
      <c r="E23" s="13">
        <v>0</v>
      </c>
      <c r="F23" s="14">
        <f t="shared" si="0"/>
        <v>0</v>
      </c>
      <c r="G23" s="13">
        <v>0</v>
      </c>
      <c r="H23" s="15">
        <f t="shared" si="4"/>
        <v>0</v>
      </c>
      <c r="I23" s="13">
        <v>0</v>
      </c>
      <c r="J23" s="16">
        <f t="shared" si="5"/>
        <v>0</v>
      </c>
      <c r="K23" s="19">
        <f t="shared" si="2"/>
        <v>0</v>
      </c>
    </row>
    <row r="24" spans="1:11" ht="12.6" x14ac:dyDescent="0.25">
      <c r="A24" s="14">
        <v>15</v>
      </c>
      <c r="B24" s="12" t="s">
        <v>60</v>
      </c>
      <c r="C24" s="17" t="s">
        <v>29</v>
      </c>
      <c r="D24" s="42">
        <v>1</v>
      </c>
      <c r="E24" s="13">
        <v>0</v>
      </c>
      <c r="F24" s="14">
        <f t="shared" si="0"/>
        <v>0</v>
      </c>
      <c r="G24" s="13">
        <v>0</v>
      </c>
      <c r="H24" s="15">
        <f t="shared" si="4"/>
        <v>0</v>
      </c>
      <c r="I24" s="13">
        <v>0</v>
      </c>
      <c r="J24" s="16">
        <f t="shared" si="5"/>
        <v>0</v>
      </c>
      <c r="K24" s="19">
        <f t="shared" si="2"/>
        <v>0</v>
      </c>
    </row>
    <row r="25" spans="1:11" ht="12.6" x14ac:dyDescent="0.25">
      <c r="A25" s="14">
        <v>16</v>
      </c>
      <c r="B25" s="12" t="s">
        <v>56</v>
      </c>
      <c r="C25" s="17" t="s">
        <v>30</v>
      </c>
      <c r="D25" s="42">
        <v>1</v>
      </c>
      <c r="E25" s="13">
        <v>0</v>
      </c>
      <c r="F25" s="14">
        <f t="shared" si="0"/>
        <v>0</v>
      </c>
      <c r="G25" s="13">
        <v>0</v>
      </c>
      <c r="H25" s="15">
        <f t="shared" si="4"/>
        <v>0</v>
      </c>
      <c r="I25" s="13">
        <v>0</v>
      </c>
      <c r="J25" s="16">
        <f t="shared" si="5"/>
        <v>0</v>
      </c>
      <c r="K25" s="19">
        <f t="shared" si="2"/>
        <v>0</v>
      </c>
    </row>
    <row r="26" spans="1:11" ht="12.6" x14ac:dyDescent="0.25">
      <c r="A26" s="14">
        <v>17</v>
      </c>
      <c r="B26" s="12" t="s">
        <v>13</v>
      </c>
      <c r="C26" s="17" t="s">
        <v>3</v>
      </c>
      <c r="D26" s="42">
        <v>1660</v>
      </c>
      <c r="E26" s="13">
        <v>0</v>
      </c>
      <c r="F26" s="14">
        <f t="shared" si="0"/>
        <v>0</v>
      </c>
      <c r="G26" s="13">
        <v>0</v>
      </c>
      <c r="H26" s="15">
        <f t="shared" si="4"/>
        <v>0</v>
      </c>
      <c r="I26" s="13">
        <v>0</v>
      </c>
      <c r="J26" s="16">
        <f t="shared" si="5"/>
        <v>0</v>
      </c>
      <c r="K26" s="19">
        <f t="shared" si="2"/>
        <v>0</v>
      </c>
    </row>
    <row r="27" spans="1:11" ht="12.6" x14ac:dyDescent="0.25">
      <c r="A27" s="14">
        <v>18</v>
      </c>
      <c r="B27" s="12" t="s">
        <v>15</v>
      </c>
      <c r="C27" s="17" t="s">
        <v>10</v>
      </c>
      <c r="D27" s="42">
        <v>300</v>
      </c>
      <c r="E27" s="13">
        <v>0</v>
      </c>
      <c r="F27" s="14">
        <f t="shared" si="0"/>
        <v>0</v>
      </c>
      <c r="G27" s="13">
        <v>0</v>
      </c>
      <c r="H27" s="15">
        <f t="shared" si="4"/>
        <v>0</v>
      </c>
      <c r="I27" s="13">
        <v>0</v>
      </c>
      <c r="J27" s="16">
        <f t="shared" si="5"/>
        <v>0</v>
      </c>
      <c r="K27" s="19">
        <f t="shared" si="2"/>
        <v>0</v>
      </c>
    </row>
    <row r="28" spans="1:11" ht="12.6" x14ac:dyDescent="0.25">
      <c r="A28" s="14">
        <v>19</v>
      </c>
      <c r="B28" s="12" t="s">
        <v>14</v>
      </c>
      <c r="C28" s="17" t="s">
        <v>10</v>
      </c>
      <c r="D28" s="42">
        <v>70</v>
      </c>
      <c r="E28" s="13">
        <v>0</v>
      </c>
      <c r="F28" s="14">
        <f t="shared" si="0"/>
        <v>0</v>
      </c>
      <c r="G28" s="13">
        <v>0</v>
      </c>
      <c r="H28" s="15">
        <f t="shared" si="4"/>
        <v>0</v>
      </c>
      <c r="I28" s="13">
        <v>0</v>
      </c>
      <c r="J28" s="16">
        <f t="shared" si="5"/>
        <v>0</v>
      </c>
      <c r="K28" s="19">
        <f t="shared" si="2"/>
        <v>0</v>
      </c>
    </row>
    <row r="29" spans="1:11" ht="12.6" x14ac:dyDescent="0.25">
      <c r="A29" s="14">
        <v>20</v>
      </c>
      <c r="B29" s="12" t="s">
        <v>51</v>
      </c>
      <c r="C29" s="17" t="s">
        <v>6</v>
      </c>
      <c r="D29" s="42">
        <v>20</v>
      </c>
      <c r="E29" s="13">
        <v>0</v>
      </c>
      <c r="F29" s="14">
        <f t="shared" si="0"/>
        <v>0</v>
      </c>
      <c r="G29" s="13">
        <v>0</v>
      </c>
      <c r="H29" s="15">
        <f t="shared" si="4"/>
        <v>0</v>
      </c>
      <c r="I29" s="13">
        <v>0</v>
      </c>
      <c r="J29" s="16">
        <f t="shared" si="5"/>
        <v>0</v>
      </c>
      <c r="K29" s="19">
        <f t="shared" si="2"/>
        <v>0</v>
      </c>
    </row>
    <row r="30" spans="1:11" ht="12.6" x14ac:dyDescent="0.25">
      <c r="A30" s="14">
        <v>21</v>
      </c>
      <c r="B30" s="12" t="s">
        <v>58</v>
      </c>
      <c r="C30" s="17" t="s">
        <v>10</v>
      </c>
      <c r="D30" s="42">
        <v>375</v>
      </c>
      <c r="E30" s="13">
        <v>0</v>
      </c>
      <c r="F30" s="14">
        <f t="shared" si="0"/>
        <v>0</v>
      </c>
      <c r="G30" s="13">
        <v>0</v>
      </c>
      <c r="H30" s="15">
        <f t="shared" si="4"/>
        <v>0</v>
      </c>
      <c r="I30" s="13">
        <v>0</v>
      </c>
      <c r="J30" s="16">
        <f t="shared" si="5"/>
        <v>0</v>
      </c>
      <c r="K30" s="19">
        <f t="shared" si="2"/>
        <v>0</v>
      </c>
    </row>
    <row r="31" spans="1:11" ht="12.6" x14ac:dyDescent="0.25">
      <c r="A31" s="14">
        <v>22</v>
      </c>
      <c r="B31" s="12" t="s">
        <v>16</v>
      </c>
      <c r="C31" s="17" t="s">
        <v>3</v>
      </c>
      <c r="D31" s="42">
        <v>784</v>
      </c>
      <c r="E31" s="13">
        <v>0</v>
      </c>
      <c r="F31" s="14">
        <f t="shared" si="0"/>
        <v>0</v>
      </c>
      <c r="G31" s="13">
        <v>0</v>
      </c>
      <c r="H31" s="15">
        <f t="shared" si="4"/>
        <v>0</v>
      </c>
      <c r="I31" s="13">
        <v>0</v>
      </c>
      <c r="J31" s="16">
        <f t="shared" si="5"/>
        <v>0</v>
      </c>
      <c r="K31" s="19">
        <f t="shared" si="2"/>
        <v>0</v>
      </c>
    </row>
    <row r="32" spans="1:11" ht="12.6" x14ac:dyDescent="0.25">
      <c r="A32" s="14">
        <v>23</v>
      </c>
      <c r="B32" s="12" t="s">
        <v>15</v>
      </c>
      <c r="C32" s="17" t="s">
        <v>10</v>
      </c>
      <c r="D32" s="42">
        <v>150</v>
      </c>
      <c r="E32" s="13">
        <v>0</v>
      </c>
      <c r="F32" s="14">
        <f t="shared" si="0"/>
        <v>0</v>
      </c>
      <c r="G32" s="13">
        <v>0</v>
      </c>
      <c r="H32" s="15">
        <f t="shared" si="4"/>
        <v>0</v>
      </c>
      <c r="I32" s="13">
        <v>0</v>
      </c>
      <c r="J32" s="16">
        <f t="shared" si="5"/>
        <v>0</v>
      </c>
      <c r="K32" s="19">
        <f t="shared" si="2"/>
        <v>0</v>
      </c>
    </row>
    <row r="33" spans="1:11" ht="12.6" x14ac:dyDescent="0.25">
      <c r="A33" s="14">
        <v>24</v>
      </c>
      <c r="B33" s="12" t="s">
        <v>14</v>
      </c>
      <c r="C33" s="17" t="s">
        <v>10</v>
      </c>
      <c r="D33" s="42">
        <v>50</v>
      </c>
      <c r="E33" s="13">
        <v>0</v>
      </c>
      <c r="F33" s="14">
        <f t="shared" si="0"/>
        <v>0</v>
      </c>
      <c r="G33" s="13">
        <v>0</v>
      </c>
      <c r="H33" s="15">
        <f t="shared" si="4"/>
        <v>0</v>
      </c>
      <c r="I33" s="13">
        <v>0</v>
      </c>
      <c r="J33" s="16">
        <f t="shared" si="5"/>
        <v>0</v>
      </c>
      <c r="K33" s="19">
        <f t="shared" si="2"/>
        <v>0</v>
      </c>
    </row>
    <row r="34" spans="1:11" ht="12.6" x14ac:dyDescent="0.25">
      <c r="A34" s="14">
        <v>25</v>
      </c>
      <c r="B34" s="12" t="s">
        <v>17</v>
      </c>
      <c r="C34" s="17" t="s">
        <v>6</v>
      </c>
      <c r="D34" s="42">
        <v>15</v>
      </c>
      <c r="E34" s="13">
        <v>0</v>
      </c>
      <c r="F34" s="14">
        <f t="shared" si="0"/>
        <v>0</v>
      </c>
      <c r="G34" s="13">
        <v>0</v>
      </c>
      <c r="H34" s="15">
        <f t="shared" si="4"/>
        <v>0</v>
      </c>
      <c r="I34" s="13">
        <v>0</v>
      </c>
      <c r="J34" s="16">
        <f t="shared" si="5"/>
        <v>0</v>
      </c>
      <c r="K34" s="19">
        <f t="shared" si="2"/>
        <v>0</v>
      </c>
    </row>
    <row r="35" spans="1:11" ht="12.6" x14ac:dyDescent="0.25">
      <c r="A35" s="14">
        <v>26</v>
      </c>
      <c r="B35" s="12" t="s">
        <v>52</v>
      </c>
      <c r="C35" s="17" t="s">
        <v>10</v>
      </c>
      <c r="D35" s="42">
        <v>150</v>
      </c>
      <c r="E35" s="13">
        <v>0</v>
      </c>
      <c r="F35" s="14">
        <f t="shared" si="0"/>
        <v>0</v>
      </c>
      <c r="G35" s="13">
        <v>0</v>
      </c>
      <c r="H35" s="15">
        <f t="shared" si="4"/>
        <v>0</v>
      </c>
      <c r="I35" s="13">
        <v>0</v>
      </c>
      <c r="J35" s="16">
        <f t="shared" si="5"/>
        <v>0</v>
      </c>
      <c r="K35" s="19">
        <f t="shared" si="2"/>
        <v>0</v>
      </c>
    </row>
    <row r="36" spans="1:11" ht="12.6" x14ac:dyDescent="0.25">
      <c r="A36" s="14">
        <v>27</v>
      </c>
      <c r="B36" s="12" t="s">
        <v>18</v>
      </c>
      <c r="C36" s="17" t="s">
        <v>3</v>
      </c>
      <c r="D36" s="42">
        <v>160</v>
      </c>
      <c r="E36" s="13">
        <v>0</v>
      </c>
      <c r="F36" s="14">
        <f t="shared" si="0"/>
        <v>0</v>
      </c>
      <c r="G36" s="13">
        <v>0</v>
      </c>
      <c r="H36" s="15">
        <f t="shared" si="4"/>
        <v>0</v>
      </c>
      <c r="I36" s="13">
        <v>0</v>
      </c>
      <c r="J36" s="16">
        <f t="shared" si="5"/>
        <v>0</v>
      </c>
      <c r="K36" s="19">
        <f t="shared" si="2"/>
        <v>0</v>
      </c>
    </row>
    <row r="37" spans="1:11" ht="12.6" x14ac:dyDescent="0.25">
      <c r="A37" s="14">
        <v>28</v>
      </c>
      <c r="B37" s="12" t="s">
        <v>15</v>
      </c>
      <c r="C37" s="17" t="s">
        <v>10</v>
      </c>
      <c r="D37" s="42">
        <v>40</v>
      </c>
      <c r="E37" s="13">
        <v>0</v>
      </c>
      <c r="F37" s="14">
        <f t="shared" si="0"/>
        <v>0</v>
      </c>
      <c r="G37" s="13">
        <v>0</v>
      </c>
      <c r="H37" s="15">
        <f t="shared" si="4"/>
        <v>0</v>
      </c>
      <c r="I37" s="13">
        <v>0</v>
      </c>
      <c r="J37" s="16">
        <f t="shared" si="5"/>
        <v>0</v>
      </c>
      <c r="K37" s="19">
        <f t="shared" si="2"/>
        <v>0</v>
      </c>
    </row>
    <row r="38" spans="1:11" ht="12.6" x14ac:dyDescent="0.25">
      <c r="A38" s="14">
        <v>29</v>
      </c>
      <c r="B38" s="12" t="s">
        <v>14</v>
      </c>
      <c r="C38" s="17" t="s">
        <v>10</v>
      </c>
      <c r="D38" s="42">
        <v>10</v>
      </c>
      <c r="E38" s="13">
        <v>0</v>
      </c>
      <c r="F38" s="14">
        <f t="shared" si="0"/>
        <v>0</v>
      </c>
      <c r="G38" s="13">
        <v>0</v>
      </c>
      <c r="H38" s="15">
        <f t="shared" si="4"/>
        <v>0</v>
      </c>
      <c r="I38" s="13">
        <v>0</v>
      </c>
      <c r="J38" s="16">
        <f t="shared" si="5"/>
        <v>0</v>
      </c>
      <c r="K38" s="19">
        <f t="shared" si="2"/>
        <v>0</v>
      </c>
    </row>
    <row r="39" spans="1:11" ht="12.6" x14ac:dyDescent="0.25">
      <c r="A39" s="14">
        <v>30</v>
      </c>
      <c r="B39" s="12" t="s">
        <v>52</v>
      </c>
      <c r="C39" s="17" t="s">
        <v>10</v>
      </c>
      <c r="D39" s="42">
        <v>50</v>
      </c>
      <c r="E39" s="13">
        <v>0</v>
      </c>
      <c r="F39" s="14">
        <f t="shared" si="0"/>
        <v>0</v>
      </c>
      <c r="G39" s="13">
        <v>0</v>
      </c>
      <c r="H39" s="15">
        <f t="shared" si="4"/>
        <v>0</v>
      </c>
      <c r="I39" s="13">
        <v>0</v>
      </c>
      <c r="J39" s="16">
        <f t="shared" si="5"/>
        <v>0</v>
      </c>
      <c r="K39" s="19">
        <f t="shared" si="2"/>
        <v>0</v>
      </c>
    </row>
    <row r="40" spans="1:11" ht="12.6" x14ac:dyDescent="0.25">
      <c r="A40" s="14">
        <v>31</v>
      </c>
      <c r="B40" s="12" t="s">
        <v>19</v>
      </c>
      <c r="C40" s="17" t="s">
        <v>3</v>
      </c>
      <c r="D40" s="42">
        <v>36</v>
      </c>
      <c r="E40" s="13">
        <v>0</v>
      </c>
      <c r="F40" s="14">
        <f t="shared" si="0"/>
        <v>0</v>
      </c>
      <c r="G40" s="13">
        <v>0</v>
      </c>
      <c r="H40" s="15">
        <f t="shared" si="4"/>
        <v>0</v>
      </c>
      <c r="I40" s="13">
        <v>0</v>
      </c>
      <c r="J40" s="16">
        <f t="shared" si="5"/>
        <v>0</v>
      </c>
      <c r="K40" s="19">
        <f t="shared" si="2"/>
        <v>0</v>
      </c>
    </row>
    <row r="41" spans="1:11" ht="12.6" x14ac:dyDescent="0.25">
      <c r="A41" s="14">
        <v>32</v>
      </c>
      <c r="B41" s="12" t="s">
        <v>52</v>
      </c>
      <c r="C41" s="17" t="s">
        <v>10</v>
      </c>
      <c r="D41" s="42">
        <v>5</v>
      </c>
      <c r="E41" s="13">
        <v>0</v>
      </c>
      <c r="F41" s="14">
        <f t="shared" si="0"/>
        <v>0</v>
      </c>
      <c r="G41" s="13">
        <v>0</v>
      </c>
      <c r="H41" s="15">
        <f t="shared" si="4"/>
        <v>0</v>
      </c>
      <c r="I41" s="13">
        <v>0</v>
      </c>
      <c r="J41" s="16">
        <f t="shared" si="5"/>
        <v>0</v>
      </c>
      <c r="K41" s="19">
        <f t="shared" si="2"/>
        <v>0</v>
      </c>
    </row>
    <row r="42" spans="1:11" ht="12.6" x14ac:dyDescent="0.25">
      <c r="A42" s="14">
        <v>33</v>
      </c>
      <c r="B42" s="12" t="s">
        <v>20</v>
      </c>
      <c r="C42" s="17" t="s">
        <v>3</v>
      </c>
      <c r="D42" s="42">
        <v>45</v>
      </c>
      <c r="E42" s="13">
        <v>0</v>
      </c>
      <c r="F42" s="14">
        <f t="shared" si="0"/>
        <v>0</v>
      </c>
      <c r="G42" s="13">
        <v>0</v>
      </c>
      <c r="H42" s="15">
        <f t="shared" si="4"/>
        <v>0</v>
      </c>
      <c r="I42" s="13">
        <v>0</v>
      </c>
      <c r="J42" s="16">
        <f t="shared" si="5"/>
        <v>0</v>
      </c>
      <c r="K42" s="19">
        <f t="shared" si="2"/>
        <v>0</v>
      </c>
    </row>
    <row r="43" spans="1:11" ht="12.6" x14ac:dyDescent="0.25">
      <c r="A43" s="14">
        <v>34</v>
      </c>
      <c r="B43" s="12" t="s">
        <v>52</v>
      </c>
      <c r="C43" s="17" t="s">
        <v>10</v>
      </c>
      <c r="D43" s="42">
        <v>30</v>
      </c>
      <c r="E43" s="13">
        <v>0</v>
      </c>
      <c r="F43" s="14">
        <f t="shared" si="0"/>
        <v>0</v>
      </c>
      <c r="G43" s="13">
        <v>0</v>
      </c>
      <c r="H43" s="15">
        <f t="shared" si="4"/>
        <v>0</v>
      </c>
      <c r="I43" s="13">
        <v>0</v>
      </c>
      <c r="J43" s="16">
        <f t="shared" si="5"/>
        <v>0</v>
      </c>
      <c r="K43" s="19">
        <f t="shared" si="2"/>
        <v>0</v>
      </c>
    </row>
    <row r="44" spans="1:11" ht="12.6" x14ac:dyDescent="0.25">
      <c r="A44" s="14">
        <v>35</v>
      </c>
      <c r="B44" s="12" t="s">
        <v>21</v>
      </c>
      <c r="C44" s="17" t="s">
        <v>3</v>
      </c>
      <c r="D44" s="42">
        <v>25</v>
      </c>
      <c r="E44" s="13">
        <v>0</v>
      </c>
      <c r="F44" s="14">
        <f t="shared" si="0"/>
        <v>0</v>
      </c>
      <c r="G44" s="13">
        <v>0</v>
      </c>
      <c r="H44" s="15">
        <f t="shared" si="4"/>
        <v>0</v>
      </c>
      <c r="I44" s="13">
        <v>0</v>
      </c>
      <c r="J44" s="16">
        <f t="shared" si="5"/>
        <v>0</v>
      </c>
      <c r="K44" s="19">
        <f t="shared" si="2"/>
        <v>0</v>
      </c>
    </row>
    <row r="45" spans="1:11" ht="12.6" x14ac:dyDescent="0.25">
      <c r="A45" s="14">
        <v>36</v>
      </c>
      <c r="B45" s="12" t="s">
        <v>22</v>
      </c>
      <c r="C45" s="17" t="s">
        <v>3</v>
      </c>
      <c r="D45" s="42">
        <v>700</v>
      </c>
      <c r="E45" s="13">
        <v>0</v>
      </c>
      <c r="F45" s="14">
        <f t="shared" si="0"/>
        <v>0</v>
      </c>
      <c r="G45" s="13">
        <v>0</v>
      </c>
      <c r="H45" s="15">
        <f t="shared" si="4"/>
        <v>0</v>
      </c>
      <c r="I45" s="13">
        <v>0</v>
      </c>
      <c r="J45" s="16">
        <f t="shared" si="5"/>
        <v>0</v>
      </c>
      <c r="K45" s="19">
        <f t="shared" si="2"/>
        <v>0</v>
      </c>
    </row>
    <row r="46" spans="1:11" ht="12.6" x14ac:dyDescent="0.25">
      <c r="A46" s="14">
        <v>37</v>
      </c>
      <c r="B46" s="12" t="s">
        <v>23</v>
      </c>
      <c r="C46" s="17" t="s">
        <v>3</v>
      </c>
      <c r="D46" s="42">
        <v>700</v>
      </c>
      <c r="E46" s="13">
        <v>0</v>
      </c>
      <c r="F46" s="14">
        <f t="shared" si="0"/>
        <v>0</v>
      </c>
      <c r="G46" s="13">
        <v>0</v>
      </c>
      <c r="H46" s="15">
        <f t="shared" si="4"/>
        <v>0</v>
      </c>
      <c r="I46" s="13">
        <v>0</v>
      </c>
      <c r="J46" s="16">
        <f t="shared" si="5"/>
        <v>0</v>
      </c>
      <c r="K46" s="19">
        <f t="shared" si="2"/>
        <v>0</v>
      </c>
    </row>
    <row r="47" spans="1:11" ht="12.6" x14ac:dyDescent="0.25">
      <c r="A47" s="14">
        <v>38</v>
      </c>
      <c r="B47" s="12" t="s">
        <v>61</v>
      </c>
      <c r="C47" s="17" t="s">
        <v>3</v>
      </c>
      <c r="D47" s="42">
        <v>700</v>
      </c>
      <c r="E47" s="13">
        <v>0</v>
      </c>
      <c r="F47" s="14">
        <f t="shared" si="0"/>
        <v>0</v>
      </c>
      <c r="G47" s="13">
        <v>0</v>
      </c>
      <c r="H47" s="15">
        <f t="shared" si="4"/>
        <v>0</v>
      </c>
      <c r="I47" s="13">
        <v>0</v>
      </c>
      <c r="J47" s="16">
        <f t="shared" si="5"/>
        <v>0</v>
      </c>
      <c r="K47" s="19">
        <f t="shared" si="2"/>
        <v>0</v>
      </c>
    </row>
    <row r="48" spans="1:11" ht="12.6" x14ac:dyDescent="0.25">
      <c r="A48" s="14">
        <v>39</v>
      </c>
      <c r="B48" s="12" t="s">
        <v>62</v>
      </c>
      <c r="C48" s="17" t="s">
        <v>5</v>
      </c>
      <c r="D48" s="42">
        <v>650</v>
      </c>
      <c r="E48" s="13">
        <v>0</v>
      </c>
      <c r="F48" s="14">
        <f t="shared" si="0"/>
        <v>0</v>
      </c>
      <c r="G48" s="13">
        <v>0</v>
      </c>
      <c r="H48" s="15">
        <f t="shared" si="4"/>
        <v>0</v>
      </c>
      <c r="I48" s="13">
        <v>0</v>
      </c>
      <c r="J48" s="16">
        <f t="shared" si="5"/>
        <v>0</v>
      </c>
      <c r="K48" s="19">
        <f t="shared" si="2"/>
        <v>0</v>
      </c>
    </row>
    <row r="49" spans="1:11" ht="12.6" x14ac:dyDescent="0.25">
      <c r="A49" s="14">
        <v>40</v>
      </c>
      <c r="B49" s="12" t="s">
        <v>63</v>
      </c>
      <c r="C49" s="17" t="s">
        <v>6</v>
      </c>
      <c r="D49" s="42">
        <v>1</v>
      </c>
      <c r="E49" s="13">
        <v>0</v>
      </c>
      <c r="F49" s="14">
        <f>E49*D49</f>
        <v>0</v>
      </c>
      <c r="G49" s="13">
        <v>0</v>
      </c>
      <c r="H49" s="15">
        <f>G49*D49</f>
        <v>0</v>
      </c>
      <c r="I49" s="13">
        <v>0</v>
      </c>
      <c r="J49" s="16">
        <f>I49*D49</f>
        <v>0</v>
      </c>
      <c r="K49" s="19">
        <f>F49+H49+J49</f>
        <v>0</v>
      </c>
    </row>
    <row r="50" spans="1:11" ht="12.6" x14ac:dyDescent="0.25">
      <c r="A50" s="14">
        <v>41</v>
      </c>
      <c r="B50" s="12" t="s">
        <v>24</v>
      </c>
      <c r="C50" s="17" t="s">
        <v>31</v>
      </c>
      <c r="D50" s="42">
        <v>60</v>
      </c>
      <c r="E50" s="13">
        <v>0</v>
      </c>
      <c r="F50" s="14">
        <f t="shared" si="0"/>
        <v>0</v>
      </c>
      <c r="G50" s="13">
        <v>0</v>
      </c>
      <c r="H50" s="15">
        <f t="shared" si="4"/>
        <v>0</v>
      </c>
      <c r="I50" s="13">
        <v>0</v>
      </c>
      <c r="J50" s="16">
        <f t="shared" si="5"/>
        <v>0</v>
      </c>
      <c r="K50" s="19">
        <f t="shared" si="2"/>
        <v>0</v>
      </c>
    </row>
    <row r="51" spans="1:11" ht="12.6" x14ac:dyDescent="0.25">
      <c r="A51" s="14">
        <v>42</v>
      </c>
      <c r="B51" s="12" t="s">
        <v>57</v>
      </c>
      <c r="C51" s="17" t="s">
        <v>6</v>
      </c>
      <c r="D51" s="42">
        <v>1</v>
      </c>
      <c r="E51" s="13">
        <v>0</v>
      </c>
      <c r="F51" s="14">
        <f t="shared" si="0"/>
        <v>0</v>
      </c>
      <c r="G51" s="13">
        <v>0</v>
      </c>
      <c r="H51" s="15">
        <f t="shared" si="4"/>
        <v>0</v>
      </c>
      <c r="I51" s="13">
        <v>0</v>
      </c>
      <c r="J51" s="16">
        <f t="shared" si="5"/>
        <v>0</v>
      </c>
      <c r="K51" s="19">
        <f t="shared" si="2"/>
        <v>0</v>
      </c>
    </row>
    <row r="52" spans="1:11" ht="12.6" x14ac:dyDescent="0.25">
      <c r="A52" s="14">
        <v>43</v>
      </c>
      <c r="B52" s="3" t="s">
        <v>47</v>
      </c>
      <c r="C52" s="4"/>
      <c r="D52" s="4"/>
      <c r="E52" s="2"/>
      <c r="F52" s="5">
        <f>SUM(F11:F51)</f>
        <v>0</v>
      </c>
      <c r="G52" s="6"/>
      <c r="H52" s="7">
        <f>SUM(H11:H51)</f>
        <v>0</v>
      </c>
      <c r="I52" s="6"/>
      <c r="J52" s="7">
        <f>SUM(J11:J51)</f>
        <v>0</v>
      </c>
      <c r="K52" s="8">
        <f>SUM(K11:K51)</f>
        <v>0</v>
      </c>
    </row>
    <row r="53" spans="1:11" ht="12.6" x14ac:dyDescent="0.25">
      <c r="A53" s="14">
        <v>44</v>
      </c>
      <c r="B53" s="3" t="s">
        <v>48</v>
      </c>
      <c r="C53" s="36">
        <v>0.18</v>
      </c>
      <c r="D53" s="2"/>
      <c r="E53" s="2"/>
      <c r="F53" s="5"/>
      <c r="G53" s="2"/>
      <c r="H53" s="8">
        <f>H52*C53</f>
        <v>0</v>
      </c>
      <c r="I53" s="2"/>
      <c r="J53" s="37"/>
      <c r="K53" s="8">
        <f>K52*C53</f>
        <v>0</v>
      </c>
    </row>
    <row r="54" spans="1:11" ht="12.6" x14ac:dyDescent="0.25">
      <c r="A54" s="38"/>
      <c r="B54" s="10" t="s">
        <v>49</v>
      </c>
      <c r="C54" s="38"/>
      <c r="D54" s="38"/>
      <c r="E54" s="38"/>
      <c r="F54" s="39"/>
      <c r="G54" s="38"/>
      <c r="H54" s="11">
        <f>H52+H53</f>
        <v>0</v>
      </c>
      <c r="I54" s="38"/>
      <c r="J54" s="40"/>
      <c r="K54" s="11">
        <f>K52+K53</f>
        <v>0</v>
      </c>
    </row>
    <row r="55" spans="1:11" ht="12.6" x14ac:dyDescent="0.3">
      <c r="A55" s="20"/>
      <c r="B55" s="20"/>
      <c r="C55" s="20"/>
      <c r="D55" s="20"/>
      <c r="E55" s="20"/>
      <c r="F55" s="20"/>
      <c r="G55" s="20"/>
      <c r="H55" s="21"/>
      <c r="I55" s="20"/>
      <c r="J55" s="20"/>
      <c r="K55" s="21"/>
    </row>
    <row r="56" spans="1:11" ht="12.6" x14ac:dyDescent="0.3">
      <c r="A56" s="20"/>
      <c r="B56" s="20"/>
      <c r="C56" s="20"/>
      <c r="D56" s="20"/>
      <c r="E56" s="20"/>
      <c r="F56" s="20"/>
      <c r="G56" s="20"/>
      <c r="H56" s="21"/>
      <c r="I56" s="20"/>
      <c r="J56" s="20"/>
      <c r="K56" s="21"/>
    </row>
    <row r="57" spans="1:11" ht="12.6" x14ac:dyDescent="0.3">
      <c r="A57" s="20"/>
      <c r="B57" s="20"/>
      <c r="C57" s="20"/>
      <c r="D57" s="20"/>
      <c r="E57" s="20"/>
      <c r="F57" s="20"/>
      <c r="G57" s="20"/>
      <c r="H57" s="21"/>
      <c r="I57" s="20"/>
      <c r="J57" s="20"/>
      <c r="K57" s="21"/>
    </row>
  </sheetData>
  <mergeCells count="13">
    <mergeCell ref="D7:D8"/>
    <mergeCell ref="E7:F7"/>
    <mergeCell ref="G7:H7"/>
    <mergeCell ref="I7:J7"/>
    <mergeCell ref="A2:K2"/>
    <mergeCell ref="B3:F3"/>
    <mergeCell ref="B4:F4"/>
    <mergeCell ref="F5:H5"/>
    <mergeCell ref="B6:D6"/>
    <mergeCell ref="E6:J6"/>
    <mergeCell ref="K6:K8"/>
    <mergeCell ref="B7:B8"/>
    <mergeCell ref="C7:C8"/>
  </mergeCells>
  <pageMargins left="0.25" right="0.22" top="0.2" bottom="0.2" header="0.17" footer="0.18"/>
  <pageSetup paperSize="9" scale="85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სარემონტო _სამშენებლო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Vasiko Kavtaradze</cp:lastModifiedBy>
  <cp:lastPrinted>2021-08-02T13:39:28Z</cp:lastPrinted>
  <dcterms:created xsi:type="dcterms:W3CDTF">2021-05-10T10:11:00Z</dcterms:created>
  <dcterms:modified xsi:type="dcterms:W3CDTF">2021-08-02T17:46:03Z</dcterms:modified>
</cp:coreProperties>
</file>